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j\Desktop\District Adopted Budget\"/>
    </mc:Choice>
  </mc:AlternateContent>
  <bookViews>
    <workbookView xWindow="0" yWindow="0" windowWidth="23040" windowHeight="939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D69" i="1" l="1"/>
  <c r="D191" i="1"/>
  <c r="D95" i="1"/>
  <c r="D77" i="1"/>
  <c r="D76" i="1"/>
  <c r="D85" i="1"/>
  <c r="D70" i="1"/>
  <c r="D61" i="1"/>
  <c r="D68" i="1"/>
  <c r="D59" i="1"/>
  <c r="D58" i="1"/>
  <c r="D51" i="1"/>
  <c r="D50" i="1"/>
  <c r="D43" i="1"/>
  <c r="D42" i="1"/>
  <c r="D41" i="1"/>
  <c r="D33" i="1"/>
  <c r="D32" i="1"/>
  <c r="D25" i="1"/>
  <c r="D24" i="1"/>
  <c r="D6" i="1"/>
  <c r="D8" i="1"/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<sst xmlns="http://schemas.openxmlformats.org/spreadsheetml/2006/main" count="467" uniqueCount="143">
  <si>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</si>
  <si>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</si>
  <si>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</si>
  <si>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</si>
  <si>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</si>
  <si>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</si>
  <si>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</si>
  <si>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</si>
  <si>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</si>
  <si>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</si>
  <si>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</si>
  <si>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</si>
  <si>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</si>
  <si>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</si>
  <si>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</si>
  <si>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</si>
  <si>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</si>
  <si>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</si>
  <si>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</si>
  <si>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</si>
  <si>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</si>
  <si>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</si>
  <si>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</si>
  <si>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</si>
  <si>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</si>
  <si>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</si>
  <si>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</si>
  <si>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</si>
  <si>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</si>
  <si>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</si>
  <si>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</si>
  <si>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</si>
  <si>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</si>
  <si>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</si>
  <si>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</si>
  <si>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</si>
  <si>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</si>
  <si>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</si>
  <si>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</si>
  <si>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</si>
  <si>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</si>
  <si>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</si>
  <si>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</si>
  <si>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</si>
  <si>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</si>
  <si>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</si>
  <si>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</si>
  <si>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</si>
  <si>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</si>
  <si>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</si>
  <si>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</si>
  <si>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</si>
  <si>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</si>
  <si>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</si>
  <si>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</si>
  <si>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</si>
  <si>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</si>
  <si>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</si>
  <si>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</si>
  <si>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</si>
  <si>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</si>
  <si>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</si>
  <si>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</si>
  <si>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</si>
  <si>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</si>
  <si>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</si>
  <si>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</si>
  <si>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</si>
  <si>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</si>
  <si>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</si>
  <si>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</si>
  <si>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</si>
  <si>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</si>
  <si>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</si>
  <si>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</si>
  <si>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</si>
  <si>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</si>
  <si>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</si>
  <si>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</si>
  <si>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</si>
  <si>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</si>
  <si>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</si>
  <si>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</si>
  <si>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</si>
  <si>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</si>
  <si>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</si>
  <si>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</si>
  <si>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</si>
  <si>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</si>
  <si>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</si>
  <si>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</si>
  <si>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</si>
  <si>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</si>
  <si>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</si>
  <si>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</si>
  <si>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</si>
  <si>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</si>
  <si>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</si>
  <si>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</si>
  <si>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</si>
  <si>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</si>
  <si>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</si>
  <si>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</si>
  <si>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</si>
  <si>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</si>
  <si>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</si>
  <si>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</si>
  <si>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</si>
  <si>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</si>
  <si>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</si>
  <si>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</si>
  <si>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</si>
  <si>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</si>
  <si>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</si>
  <si>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</si>
  <si>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</si>
  <si>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</si>
  <si>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</si>
  <si>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</si>
  <si>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</si>
  <si>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</si>
  <si>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</si>
  <si>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</si>
  <si>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</si>
  <si>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</si>
  <si>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</si>
  <si>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</si>
  <si>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</si>
  <si>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</si>
  <si>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</si>
  <si>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</si>
  <si>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</si>
  <si>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</si>
  <si>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</si>
  <si>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</si>
  <si>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</si>
  <si>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</si>
  <si>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</si>
  <si>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</si>
  <si>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</si>
  <si>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</si>
  <si>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 xml:space="preserve"> </t>
  </si>
  <si>
    <t>FY2018-2019 Summary Budget                                              James Irwin High School
District Code: 0980
Adopted  Budget
 March 20, 2018
Budgeted Pupil Count: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</si>
</sst>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D3" activePane="bottomRight" state="frozen"/>
      <selection activeCell="G13" sqref="G13"/>
      <selection pane="topRight" activeCell="G13" sqref="G13"/>
      <selection pane="bottomLeft" activeCell="G13" sqref="G13"/>
      <selection pane="bottomRight" activeCell="D70" sqref="D70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3" width="18.7109375" style="2" hidden="1" customWidth="1"/>
    <col min="4" max="4" width="18.7109375" style="2" customWidth="1"/>
    <col min="5" max="29" width="18.7109375" style="2" hidden="1" customWidth="1"/>
    <col min="30" max="16384" width="9.28515625" style="4"/>
  </cols>
  <sheetData>
    <row r="1" spans="1:29" ht="13.8" hidden="1" thickBot="1" x14ac:dyDescent="0.3">
      <c r="A1" s="11" t="s">
        <v>106</v>
      </c>
      <c r="O1" s="3"/>
    </row>
    <row r="2" spans="1:29" s="5" customFormat="1" ht="106.2" thickBot="1" x14ac:dyDescent="0.3">
      <c r="A2" s="46" t="s">
        <v>142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133</v>
      </c>
      <c r="B3" s="6"/>
      <c r="C3" s="24">
        <v>0</v>
      </c>
      <c r="D3" s="25">
        <v>1303783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1303783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134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f>3802418-3455905-115172-10000</f>
        <v>221341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221341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f>106125+9047</f>
        <v>115172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115172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10000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10000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346513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346513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1650296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1650296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3455905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3455905</v>
      </c>
    </row>
    <row r="15" spans="1:29" s="7" customFormat="1" x14ac:dyDescent="0.25">
      <c r="A15" s="18" t="s">
        <v>130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132</v>
      </c>
      <c r="B18" s="48"/>
      <c r="C18" s="49">
        <f t="shared" ref="C18:AB18" si="2">C12+C14+C15+C16</f>
        <v>0</v>
      </c>
      <c r="D18" s="50">
        <f t="shared" si="2"/>
        <v>5106201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5106201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v>999092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999092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426800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426800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f>150880+155000+32000</f>
        <v>337880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337880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f>38000+43900+3700</f>
        <v>85600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85600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1849372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1849372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192301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192301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f>2788+38749+27135</f>
        <v>68672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68672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f>11333+48400+5000+22000</f>
        <v>86733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86733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865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865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348571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348571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30550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30550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f>450+6200+10125</f>
        <v>16775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16775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f>27000+10000+10000</f>
        <v>47000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47000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f>3850+15000</f>
        <v>18850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18850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113175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113175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60089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60089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f>843+11705+6500</f>
        <v>19048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19048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f>209137-60089-19048</f>
        <v>130000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130000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209137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209137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f>202650+18000</f>
        <v>220650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220650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f>2950+40900+40500</f>
        <v>84350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84350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 t="s">
        <v>141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 t="e">
        <f t="shared" si="11"/>
        <v>#VALUE!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>
        <f>15000+500</f>
        <v>15500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15500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2000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2000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322500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322500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43800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43800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f>700+9000+6480</f>
        <v>16180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16180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f>2400+1000+4000+6396-1</f>
        <v>13795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13795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f>4000+100+300+2000</f>
        <v>6400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6400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80175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80175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36000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36000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f>500+6400+6600</f>
        <v>13500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13500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f>72000+8700+25000+50000+84000</f>
        <v>239700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239700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10000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10000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299200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299200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13000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13000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f>240+3300</f>
        <v>3540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3540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8000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8000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5000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5000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29540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29540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f>162200-50000</f>
        <v>112200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112200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50000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50000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162200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162200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1564498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1564498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345000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345000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345000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345000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3758870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3758870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135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136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137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138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139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140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126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127</v>
      </c>
      <c r="B176" s="48"/>
      <c r="C176" s="49">
        <f t="shared" ref="C176:AB176" si="38">C165+C174</f>
        <v>0</v>
      </c>
      <c r="D176" s="50">
        <f t="shared" si="38"/>
        <v>3758870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3758870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113000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113000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>
        <v>762840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762840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>
        <f>1347331-113000-762840</f>
        <v>471491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471491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 t="s">
        <v>141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 t="e">
        <f t="shared" si="39"/>
        <v>#VALUE!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 t="s">
        <v>141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 t="e">
        <f t="shared" si="39"/>
        <v>#VALUE!</v>
      </c>
    </row>
    <row r="195" spans="1:29" s="7" customFormat="1" x14ac:dyDescent="0.25">
      <c r="A195" s="47" t="s">
        <v>128</v>
      </c>
      <c r="B195" s="48"/>
      <c r="C195" s="49">
        <f t="shared" ref="C195:AB195" si="40">SUM(C179:C194)</f>
        <v>0</v>
      </c>
      <c r="D195" s="50">
        <f t="shared" si="40"/>
        <v>1347331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1347331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129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portrait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Janice Cook</cp:lastModifiedBy>
  <cp:lastPrinted>2017-06-14T16:03:21Z</cp:lastPrinted>
  <dcterms:created xsi:type="dcterms:W3CDTF">2013-05-02T21:12:35Z</dcterms:created>
  <dcterms:modified xsi:type="dcterms:W3CDTF">2018-11-05T18:44:00Z</dcterms:modified>
</cp:coreProperties>
</file>